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August 22, 2022\"/>
    </mc:Choice>
  </mc:AlternateContent>
  <xr:revisionPtr revIDLastSave="0" documentId="8_{8FAF17F7-5006-48B8-AFEC-FA874210C57C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18-Glues &amp; Solvents...." sheetId="1" r:id="rId1"/>
  </sheets>
  <definedNames>
    <definedName name="_xlnm._FilterDatabase" localSheetId="0" hidden="1">'18-Glues &amp; Solvents....'!$B$8:$H$27</definedName>
    <definedName name="_xlnm.Print_Area" localSheetId="0">'18-Glues &amp; Solvents....'!$A$1:$H$31</definedName>
    <definedName name="_xlnm.Print_Titles" localSheetId="0">'18-Glues &amp; Solvents....'!$8:$8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27" i="1" l="1"/>
  <c r="H25" i="1"/>
  <c r="H23" i="1"/>
  <c r="H24" i="1"/>
  <c r="H26" i="1"/>
  <c r="H22" i="1"/>
  <c r="H20" i="1"/>
  <c r="H18" i="1"/>
  <c r="H17" i="1"/>
  <c r="H12" i="1"/>
  <c r="H13" i="1"/>
  <c r="H21" i="1"/>
  <c r="H14" i="1"/>
  <c r="H16" i="1"/>
  <c r="H15" i="1"/>
  <c r="H19" i="1"/>
  <c r="H10" i="1"/>
  <c r="H9" i="1"/>
  <c r="H11" i="1"/>
</calcChain>
</file>

<file path=xl/sharedStrings.xml><?xml version="1.0" encoding="utf-8"?>
<sst xmlns="http://schemas.openxmlformats.org/spreadsheetml/2006/main" count="87" uniqueCount="87">
  <si>
    <t>Glues &amp; Solvents; Devcon; Permatex</t>
  </si>
  <si>
    <t>A18 - 3-22</t>
  </si>
  <si>
    <t>Section A18</t>
  </si>
  <si>
    <t>Pricing Effective: August 22, 2022</t>
  </si>
  <si>
    <t>Enter             Discount %</t>
  </si>
  <si>
    <t>Multiplier</t>
  </si>
  <si>
    <t xml:space="preserve"> CB Part #</t>
  </si>
  <si>
    <t>AGI Part #</t>
  </si>
  <si>
    <t>Description</t>
  </si>
  <si>
    <t>UPC</t>
  </si>
  <si>
    <t>Carton Qty</t>
  </si>
  <si>
    <t>List Price</t>
  </si>
  <si>
    <t>Nets</t>
  </si>
  <si>
    <t>A18002101</t>
  </si>
  <si>
    <t>80101B</t>
  </si>
  <si>
    <t>10.3OZ CRT SILICON ADHSV WHT   (80101B)</t>
  </si>
  <si>
    <t>787930801012</t>
  </si>
  <si>
    <t>A18002131</t>
  </si>
  <si>
    <t>80131B</t>
  </si>
  <si>
    <t>3OZ TUBE B/CSIL ADHSV/GRT CLR   (80131B)</t>
  </si>
  <si>
    <t>642026059350</t>
  </si>
  <si>
    <t>A18002201</t>
  </si>
  <si>
    <t>80201B</t>
  </si>
  <si>
    <t>10.3 OZ CRT SIL ADHSV GPUR WHT   (80201B)</t>
  </si>
  <si>
    <t>787930802019</t>
  </si>
  <si>
    <t>A18206075</t>
  </si>
  <si>
    <t>SCRB72</t>
  </si>
  <si>
    <t>72CT SCRUBS HAND TOWELS  BUCKET  (SCRB72)</t>
  </si>
  <si>
    <t>764769422724</t>
  </si>
  <si>
    <t>A18403000</t>
  </si>
  <si>
    <t>82000B</t>
  </si>
  <si>
    <t>5.3 OZ TUBE POOL/SPA LUBE CLR   (82000B)</t>
  </si>
  <si>
    <t>642026059411</t>
  </si>
  <si>
    <t>A18403001</t>
  </si>
  <si>
    <t>82001B</t>
  </si>
  <si>
    <t>1OZ TUBE BLK  POOL/SPA LUBE CLR   (82001B)</t>
  </si>
  <si>
    <t>642026059381</t>
  </si>
  <si>
    <t>A18403030</t>
  </si>
  <si>
    <t>82030B</t>
  </si>
  <si>
    <t>3 OZ TUBE POOL/SPA LUBE CLR   (82030B)</t>
  </si>
  <si>
    <t>642026059404</t>
  </si>
  <si>
    <t>A1860116</t>
  </si>
  <si>
    <t>33316B</t>
  </si>
  <si>
    <t>12OZ CAN EXPANDING FOAM SEALNT   (33316B)</t>
  </si>
  <si>
    <t>787930333162</t>
  </si>
  <si>
    <t>A18602100</t>
  </si>
  <si>
    <t>80100B</t>
  </si>
  <si>
    <t>10.3OZ CRT SILICON ADHSV CLR   (80100B)</t>
  </si>
  <si>
    <t>787930801005</t>
  </si>
  <si>
    <t>A1860509</t>
  </si>
  <si>
    <t>CG9</t>
  </si>
  <si>
    <t>CAULKING GUN 9  RATCHET  (CG9)</t>
  </si>
  <si>
    <t>642026041461</t>
  </si>
  <si>
    <t>A1860590</t>
  </si>
  <si>
    <t>PLB90C</t>
  </si>
  <si>
    <t>10.3 OZ SILICONE CLEAR 4045023  (PLB90C)</t>
  </si>
  <si>
    <t>077472140107</t>
  </si>
  <si>
    <t>A18606100</t>
  </si>
  <si>
    <t>A18</t>
  </si>
  <si>
    <t>10.3 OZ SILICONE  WHITE TB/TL/C  (PLB100W)</t>
  </si>
  <si>
    <t>077472140411</t>
  </si>
  <si>
    <t>A18606104</t>
  </si>
  <si>
    <t>PLB103C</t>
  </si>
  <si>
    <t>3 OZ SILICONE  TUBE CLEAR 315  (PLB103C)</t>
  </si>
  <si>
    <t>642026026024</t>
  </si>
  <si>
    <t>A1820072542</t>
  </si>
  <si>
    <t>15OZ CLEAN UP PLUS DEGREASER   (JL72542)</t>
  </si>
  <si>
    <t>096542725426</t>
  </si>
  <si>
    <t>A18403002</t>
  </si>
  <si>
    <t>AGIP&amp;S006</t>
  </si>
  <si>
    <t>1OZ TUBE36PK POOL/SPA LUBE CLR   (82002B)</t>
  </si>
  <si>
    <t>642026090612</t>
  </si>
  <si>
    <t>A18604500</t>
  </si>
  <si>
    <t>10.1 OZ 315 CLEAR SILICONE RTV   (31500B)</t>
  </si>
  <si>
    <t>642026089173</t>
  </si>
  <si>
    <t>A18604580</t>
  </si>
  <si>
    <t>8OZ CAN SILICONE RTV  315 CLEAR  (31580B)</t>
  </si>
  <si>
    <t>787930315809</t>
  </si>
  <si>
    <t>A18606101</t>
  </si>
  <si>
    <t>AGITS&amp;A046</t>
  </si>
  <si>
    <t>10.3 OZ SILICONE  CLEAR TB/TL/C  (PLB100C)</t>
  </si>
  <si>
    <t>077472140145</t>
  </si>
  <si>
    <t>A18606103</t>
  </si>
  <si>
    <t>AGITS&amp;A048</t>
  </si>
  <si>
    <t>3 OZ SILICONE  TUBE WHITE 315  (PLB103W)</t>
  </si>
  <si>
    <t>642026026031</t>
  </si>
  <si>
    <t>NEW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</si>
</sst>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;[Red]\-&quot;$&quot;#,##0.00"/>
    <numFmt numFmtId="165" formatCode="0.0000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sz val="11"/>
      <color theme="1"/>
      <name val="Calibri Light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7" fillId="5" borderId="1" xfId="0" applyFont="1" applyFill="1" applyBorder="1" applyAlignment="1">
      <alignment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/>
    <xf numFmtId="0" fontId="9" fillId="0" borderId="6" xfId="0" applyFont="1" applyBorder="1" applyAlignment="1">
      <alignment horizontal="left"/>
    </xf>
    <xf numFmtId="0" fontId="8" fillId="0" borderId="3" xfId="0" applyFont="1" applyBorder="1"/>
    <xf numFmtId="0" fontId="9" fillId="0" borderId="0" xfId="0" applyFont="1" applyAlignment="1">
      <alignment horizontal="left"/>
    </xf>
    <xf numFmtId="0" fontId="5" fillId="0" borderId="0" xfId="0" applyFont="1"/>
    <xf numFmtId="0" fontId="10" fillId="0" borderId="0" xfId="2" applyFont="1" applyBorder="1" applyAlignment="1"/>
    <xf numFmtId="2" fontId="9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2" applyFont="1" applyBorder="1" applyAlignment="1"/>
    <xf numFmtId="0" fontId="9" fillId="4" borderId="8" xfId="0" applyFont="1" applyFill="1" applyBorder="1" applyAlignment="1">
      <alignment horizontal="left"/>
    </xf>
    <xf numFmtId="165" fontId="9" fillId="4" borderId="5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left" vertical="center"/>
    </xf>
    <xf numFmtId="0" fontId="17" fillId="0" borderId="4" xfId="3" applyFont="1" applyBorder="1" applyAlignment="1">
      <alignment vertical="center"/>
    </xf>
    <xf numFmtId="0" fontId="17" fillId="0" borderId="4" xfId="3" applyFont="1" applyBorder="1" applyAlignment="1">
      <alignment horizontal="center" vertical="center"/>
    </xf>
    <xf numFmtId="44" fontId="16" fillId="0" borderId="4" xfId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165" fontId="16" fillId="0" borderId="13" xfId="1" applyNumberFormat="1" applyFont="1" applyFill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165" fontId="15" fillId="2" borderId="13" xfId="1" applyNumberFormat="1" applyFont="1" applyFill="1" applyBorder="1" applyAlignment="1">
      <alignment vertical="center"/>
    </xf>
    <xf numFmtId="44" fontId="15" fillId="2" borderId="4" xfId="1" applyFont="1" applyFill="1" applyBorder="1" applyAlignment="1">
      <alignment vertical="center"/>
    </xf>
    <xf numFmtId="0" fontId="15" fillId="2" borderId="4" xfId="0" applyFont="1" applyFill="1" applyBorder="1" applyAlignment="1">
      <alignment horizontal="left" vertical="center"/>
    </xf>
    <xf numFmtId="0" fontId="19" fillId="2" borderId="4" xfId="3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vertical="center"/>
    </xf>
    <xf numFmtId="0" fontId="15" fillId="2" borderId="12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7" fillId="0" borderId="18" xfId="3" applyFont="1" applyBorder="1" applyAlignment="1">
      <alignment vertical="center"/>
    </xf>
    <xf numFmtId="0" fontId="17" fillId="0" borderId="18" xfId="3" applyFont="1" applyBorder="1" applyAlignment="1">
      <alignment horizontal="center" vertical="center"/>
    </xf>
    <xf numFmtId="44" fontId="18" fillId="0" borderId="18" xfId="1" applyFont="1" applyFill="1" applyBorder="1" applyAlignment="1">
      <alignment horizontal="center"/>
    </xf>
    <xf numFmtId="165" fontId="16" fillId="0" borderId="17" xfId="1" applyNumberFormat="1" applyFont="1" applyFill="1" applyBorder="1" applyAlignment="1">
      <alignment vertical="center"/>
    </xf>
    <xf numFmtId="44" fontId="18" fillId="0" borderId="4" xfId="1" applyFont="1" applyFill="1" applyBorder="1" applyAlignment="1">
      <alignment horizont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7" fillId="0" borderId="15" xfId="3" applyFont="1" applyBorder="1" applyAlignment="1">
      <alignment vertical="center"/>
    </xf>
    <xf numFmtId="0" fontId="17" fillId="0" borderId="15" xfId="3" applyFont="1" applyBorder="1" applyAlignment="1">
      <alignment horizontal="center" vertical="center"/>
    </xf>
    <xf numFmtId="44" fontId="18" fillId="0" borderId="15" xfId="1" applyFont="1" applyFill="1" applyBorder="1" applyAlignment="1">
      <alignment horizontal="center"/>
    </xf>
    <xf numFmtId="165" fontId="16" fillId="0" borderId="14" xfId="1" applyNumberFormat="1" applyFont="1" applyFill="1" applyBorder="1" applyAlignment="1">
      <alignment vertical="center"/>
    </xf>
    <xf numFmtId="164" fontId="15" fillId="2" borderId="4" xfId="1" applyNumberFormat="1" applyFont="1" applyFill="1" applyBorder="1" applyAlignment="1">
      <alignment vertical="center"/>
    </xf>
    <xf numFmtId="0" fontId="11" fillId="0" borderId="0" xfId="2" applyFont="1" applyBorder="1" applyAlignment="1"/>
    <xf numFmtId="0" fontId="14" fillId="0" borderId="6" xfId="0" applyFont="1" applyBorder="1" applyAlignment="1">
      <alignment horizontal="right" vertical="top" wrapText="1"/>
    </xf>
    <xf numFmtId="0" fontId="14" fillId="0" borderId="6" xfId="0" applyFont="1" applyBorder="1" applyAlignment="1">
      <alignment horizontal="right" vertical="top"/>
    </xf>
    <xf numFmtId="0" fontId="14" fillId="0" borderId="7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72391</xdr:rowOff>
    </xdr:from>
    <xdr:to>
      <xdr:col>1</xdr:col>
      <xdr:colOff>859155</xdr:colOff>
      <xdr:row>5</xdr:row>
      <xdr:rowOff>268349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A6C38A-D7EF-4FFA-83CF-C31224FC6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253366"/>
          <a:ext cx="744855" cy="977220"/>
        </a:xfrm>
        <a:prstGeom prst="rect">
          <a:avLst/>
        </a:prstGeom>
      </xdr:spPr>
    </xdr:pic>
    <xdr:clientData/>
  </xdr:twoCellAnchor>
  <xdr:oneCellAnchor>
    <xdr:from>
      <xdr:col>3</xdr:col>
      <xdr:colOff>1192529</xdr:colOff>
      <xdr:row>10</xdr:row>
      <xdr:rowOff>91440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2A8074-2E41-BCA7-3C3B-5A12290F6931}"/>
            </a:ext>
          </a:extLst>
        </xdr:cNvPr>
        <xdr:cNvSpPr txBox="1"/>
      </xdr:nvSpPr>
      <xdr:spPr>
        <a:xfrm>
          <a:off x="3597592" y="2377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showGridLines="0" tabSelected="1" zoomScaleNormal="100" zoomScalePageLayoutView="40" workbookViewId="0">
      <selection activeCell="H6" sqref="H6"/>
    </sheetView>
  </sheetViews>
  <sheetFormatPr defaultColWidth="8.88671875" defaultRowHeight="14.4" x14ac:dyDescent="0.3"/>
  <cols>
    <col min="1" max="1" width="3.88671875" style="3" customWidth="1"/>
    <col min="2" max="2" width="15.33203125" style="3" customWidth="1"/>
    <col min="3" max="3" width="14.33203125" style="4" customWidth="1"/>
    <col min="4" max="4" width="49.6640625" style="3" customWidth="1"/>
    <col min="5" max="5" width="17" style="3" customWidth="1"/>
    <col min="6" max="6" width="14.6640625" style="3" customWidth="1"/>
    <col min="7" max="7" width="14.6640625" style="5" customWidth="1"/>
    <col min="8" max="8" width="14.6640625" style="3" customWidth="1"/>
    <col min="9" max="16384" width="8.88671875" style="3"/>
  </cols>
  <sheetData>
    <row r="1" spans="2:8" ht="15" thickBot="1" x14ac:dyDescent="0.35"/>
    <row r="2" spans="2:8" ht="15.6" x14ac:dyDescent="0.3">
      <c r="B2" s="6"/>
      <c r="C2" s="7"/>
      <c r="D2" s="50" t="s">
        <v>0</v>
      </c>
      <c r="E2" s="50"/>
      <c r="F2" s="50"/>
      <c r="G2" s="51"/>
      <c r="H2" s="52"/>
    </row>
    <row r="3" spans="2:8" x14ac:dyDescent="0.3">
      <c r="B3" s="8"/>
      <c r="C3" s="9"/>
      <c r="D3" s="2"/>
      <c r="E3" s="2"/>
      <c r="F3" s="2"/>
      <c r="G3" s="53" t="s">
        <v>1</v>
      </c>
      <c r="H3" s="54"/>
    </row>
    <row r="4" spans="2:8" x14ac:dyDescent="0.3">
      <c r="B4" s="8"/>
      <c r="C4" s="9"/>
      <c r="D4" s="2"/>
      <c r="E4" s="2"/>
      <c r="F4" s="2"/>
      <c r="G4" s="53" t="s">
        <v>2</v>
      </c>
      <c r="H4" s="54"/>
    </row>
    <row r="5" spans="2:8" ht="15" thickBot="1" x14ac:dyDescent="0.35">
      <c r="B5" s="8"/>
      <c r="C5" s="9"/>
      <c r="D5" s="10"/>
      <c r="E5" s="10"/>
      <c r="F5" s="53" t="s">
        <v>3</v>
      </c>
      <c r="G5" s="53"/>
      <c r="H5" s="54"/>
    </row>
    <row r="6" spans="2:8" ht="29.4" thickBot="1" x14ac:dyDescent="0.35">
      <c r="B6" s="8"/>
      <c r="C6" s="9"/>
      <c r="D6" s="11"/>
      <c r="E6" s="11"/>
      <c r="F6" s="11"/>
      <c r="G6" s="1" t="s">
        <v>4</v>
      </c>
      <c r="H6" s="12">
        <v>0</v>
      </c>
    </row>
    <row r="7" spans="2:8" ht="15" thickBot="1" x14ac:dyDescent="0.35">
      <c r="B7" s="8"/>
      <c r="C7" s="49"/>
      <c r="D7" s="49"/>
      <c r="E7" s="15"/>
      <c r="F7" s="15"/>
      <c r="G7" s="16" t="s">
        <v>5</v>
      </c>
      <c r="H7" s="17">
        <f>(100-H6)/100</f>
        <v>1</v>
      </c>
    </row>
    <row r="8" spans="2:8" s="14" customFormat="1" ht="29.7" customHeight="1" thickBot="1" x14ac:dyDescent="0.35">
      <c r="B8" s="23" t="s">
        <v>6</v>
      </c>
      <c r="C8" s="24" t="s">
        <v>7</v>
      </c>
      <c r="D8" s="25" t="s">
        <v>8</v>
      </c>
      <c r="E8" s="25" t="s">
        <v>9</v>
      </c>
      <c r="F8" s="25" t="s">
        <v>10</v>
      </c>
      <c r="G8" s="25" t="s">
        <v>11</v>
      </c>
      <c r="H8" s="26" t="s">
        <v>12</v>
      </c>
    </row>
    <row r="9" spans="2:8" s="14" customFormat="1" x14ac:dyDescent="0.3">
      <c r="B9" s="35" t="s">
        <v>13</v>
      </c>
      <c r="C9" s="36" t="s">
        <v>14</v>
      </c>
      <c r="D9" s="37" t="s">
        <v>15</v>
      </c>
      <c r="E9" s="38" t="s">
        <v>16</v>
      </c>
      <c r="F9" s="38">
        <v>12</v>
      </c>
      <c r="G9" s="39">
        <v>53.932156862745089</v>
      </c>
      <c r="H9" s="40">
        <f t="shared" ref="H9:H27" si="0">G9*$H$7</f>
        <v>53.932156862745089</v>
      </c>
    </row>
    <row r="10" spans="2:8" s="13" customFormat="1" x14ac:dyDescent="0.3">
      <c r="B10" s="28" t="s">
        <v>17</v>
      </c>
      <c r="C10" s="18" t="s">
        <v>18</v>
      </c>
      <c r="D10" s="19" t="s">
        <v>19</v>
      </c>
      <c r="E10" s="20" t="s">
        <v>20</v>
      </c>
      <c r="F10" s="20">
        <v>12</v>
      </c>
      <c r="G10" s="41">
        <v>18.417976653696503</v>
      </c>
      <c r="H10" s="27">
        <f t="shared" si="0"/>
        <v>18.417976653696503</v>
      </c>
    </row>
    <row r="11" spans="2:8" s="13" customFormat="1" x14ac:dyDescent="0.3">
      <c r="B11" s="28" t="s">
        <v>21</v>
      </c>
      <c r="C11" s="18" t="s">
        <v>22</v>
      </c>
      <c r="D11" s="19" t="s">
        <v>23</v>
      </c>
      <c r="E11" s="20" t="s">
        <v>24</v>
      </c>
      <c r="F11" s="20">
        <v>12</v>
      </c>
      <c r="G11" s="41">
        <v>34.60995423340961</v>
      </c>
      <c r="H11" s="27">
        <f t="shared" si="0"/>
        <v>34.60995423340961</v>
      </c>
    </row>
    <row r="12" spans="2:8" x14ac:dyDescent="0.3">
      <c r="B12" s="34" t="s">
        <v>25</v>
      </c>
      <c r="C12" s="31" t="s">
        <v>26</v>
      </c>
      <c r="D12" s="33" t="s">
        <v>27</v>
      </c>
      <c r="E12" s="32" t="s">
        <v>28</v>
      </c>
      <c r="F12" s="32">
        <v>6</v>
      </c>
      <c r="G12" s="30">
        <v>85.79</v>
      </c>
      <c r="H12" s="29">
        <f t="shared" si="0"/>
        <v>85.79</v>
      </c>
    </row>
    <row r="13" spans="2:8" x14ac:dyDescent="0.3">
      <c r="B13" s="28" t="s">
        <v>29</v>
      </c>
      <c r="C13" s="18" t="s">
        <v>30</v>
      </c>
      <c r="D13" s="19" t="s">
        <v>31</v>
      </c>
      <c r="E13" s="20" t="s">
        <v>32</v>
      </c>
      <c r="F13" s="20">
        <v>12</v>
      </c>
      <c r="G13" s="41">
        <v>40.22709905660377</v>
      </c>
      <c r="H13" s="27">
        <f t="shared" si="0"/>
        <v>40.22709905660377</v>
      </c>
    </row>
    <row r="14" spans="2:8" x14ac:dyDescent="0.3">
      <c r="B14" s="28" t="s">
        <v>33</v>
      </c>
      <c r="C14" s="18" t="s">
        <v>34</v>
      </c>
      <c r="D14" s="19" t="s">
        <v>35</v>
      </c>
      <c r="E14" s="20" t="s">
        <v>36</v>
      </c>
      <c r="F14" s="20">
        <v>288</v>
      </c>
      <c r="G14" s="21">
        <v>10.3</v>
      </c>
      <c r="H14" s="27">
        <f t="shared" si="0"/>
        <v>10.3</v>
      </c>
    </row>
    <row r="15" spans="2:8" x14ac:dyDescent="0.3">
      <c r="B15" s="28" t="s">
        <v>37</v>
      </c>
      <c r="C15" s="18" t="s">
        <v>38</v>
      </c>
      <c r="D15" s="19" t="s">
        <v>39</v>
      </c>
      <c r="E15" s="20" t="s">
        <v>40</v>
      </c>
      <c r="F15" s="20">
        <v>12</v>
      </c>
      <c r="G15" s="21">
        <v>16.170000000000002</v>
      </c>
      <c r="H15" s="27">
        <f t="shared" si="0"/>
        <v>16.170000000000002</v>
      </c>
    </row>
    <row r="16" spans="2:8" x14ac:dyDescent="0.3">
      <c r="B16" s="34" t="s">
        <v>41</v>
      </c>
      <c r="C16" s="31" t="s">
        <v>42</v>
      </c>
      <c r="D16" s="33" t="s">
        <v>43</v>
      </c>
      <c r="E16" s="32" t="s">
        <v>44</v>
      </c>
      <c r="F16" s="32">
        <v>12</v>
      </c>
      <c r="G16" s="48">
        <v>25.93</v>
      </c>
      <c r="H16" s="29">
        <f t="shared" si="0"/>
        <v>25.93</v>
      </c>
    </row>
    <row r="17" spans="2:8" x14ac:dyDescent="0.3">
      <c r="B17" s="28" t="s">
        <v>45</v>
      </c>
      <c r="C17" s="18" t="s">
        <v>46</v>
      </c>
      <c r="D17" s="19" t="s">
        <v>47</v>
      </c>
      <c r="E17" s="20" t="s">
        <v>48</v>
      </c>
      <c r="F17" s="20">
        <v>12</v>
      </c>
      <c r="G17" s="41">
        <v>46.191764705882342</v>
      </c>
      <c r="H17" s="27">
        <f t="shared" si="0"/>
        <v>46.191764705882342</v>
      </c>
    </row>
    <row r="18" spans="2:8" x14ac:dyDescent="0.3">
      <c r="B18" s="28" t="s">
        <v>49</v>
      </c>
      <c r="C18" s="18" t="s">
        <v>50</v>
      </c>
      <c r="D18" s="19" t="s">
        <v>51</v>
      </c>
      <c r="E18" s="20" t="s">
        <v>52</v>
      </c>
      <c r="F18" s="20">
        <v>20</v>
      </c>
      <c r="G18" s="21">
        <v>12.19</v>
      </c>
      <c r="H18" s="27">
        <f t="shared" si="0"/>
        <v>12.19</v>
      </c>
    </row>
    <row r="19" spans="2:8" x14ac:dyDescent="0.3">
      <c r="B19" s="28" t="s">
        <v>53</v>
      </c>
      <c r="C19" s="18" t="s">
        <v>54</v>
      </c>
      <c r="D19" s="19" t="s">
        <v>55</v>
      </c>
      <c r="E19" s="20" t="s">
        <v>56</v>
      </c>
      <c r="F19" s="20">
        <v>12</v>
      </c>
      <c r="G19" s="41">
        <v>33.057656675749328</v>
      </c>
      <c r="H19" s="27">
        <f t="shared" si="0"/>
        <v>33.057656675749328</v>
      </c>
    </row>
    <row r="20" spans="2:8" x14ac:dyDescent="0.3">
      <c r="B20" s="28" t="s">
        <v>57</v>
      </c>
      <c r="C20" s="18" t="s">
        <v>58</v>
      </c>
      <c r="D20" s="19" t="s">
        <v>59</v>
      </c>
      <c r="E20" s="20" t="s">
        <v>60</v>
      </c>
      <c r="F20" s="20">
        <v>12</v>
      </c>
      <c r="G20" s="41">
        <v>36.151776649746196</v>
      </c>
      <c r="H20" s="27">
        <f t="shared" si="0"/>
        <v>36.151776649746196</v>
      </c>
    </row>
    <row r="21" spans="2:8" x14ac:dyDescent="0.3">
      <c r="B21" s="28" t="s">
        <v>61</v>
      </c>
      <c r="C21" s="18" t="s">
        <v>62</v>
      </c>
      <c r="D21" s="19" t="s">
        <v>63</v>
      </c>
      <c r="E21" s="20" t="s">
        <v>64</v>
      </c>
      <c r="F21" s="20">
        <v>12</v>
      </c>
      <c r="G21" s="41">
        <v>14.249154929577468</v>
      </c>
      <c r="H21" s="27">
        <f t="shared" si="0"/>
        <v>14.249154929577468</v>
      </c>
    </row>
    <row r="22" spans="2:8" x14ac:dyDescent="0.3">
      <c r="B22" s="28" t="s">
        <v>65</v>
      </c>
      <c r="C22" s="18"/>
      <c r="D22" s="19" t="s">
        <v>66</v>
      </c>
      <c r="E22" s="20" t="s">
        <v>67</v>
      </c>
      <c r="F22" s="20">
        <v>12</v>
      </c>
      <c r="G22" s="41">
        <v>64.167827169274531</v>
      </c>
      <c r="H22" s="27">
        <f t="shared" si="0"/>
        <v>64.167827169274531</v>
      </c>
    </row>
    <row r="23" spans="2:8" x14ac:dyDescent="0.3">
      <c r="B23" s="28" t="s">
        <v>68</v>
      </c>
      <c r="C23" s="18" t="s">
        <v>69</v>
      </c>
      <c r="D23" s="19" t="s">
        <v>70</v>
      </c>
      <c r="E23" s="20" t="s">
        <v>71</v>
      </c>
      <c r="F23" s="20">
        <v>36</v>
      </c>
      <c r="G23" s="21">
        <v>520.88</v>
      </c>
      <c r="H23" s="27">
        <f t="shared" si="0"/>
        <v>520.88</v>
      </c>
    </row>
    <row r="24" spans="2:8" x14ac:dyDescent="0.3">
      <c r="B24" s="28" t="s">
        <v>72</v>
      </c>
      <c r="C24" s="18"/>
      <c r="D24" s="19" t="s">
        <v>73</v>
      </c>
      <c r="E24" s="20" t="s">
        <v>74</v>
      </c>
      <c r="F24" s="20">
        <v>12</v>
      </c>
      <c r="G24" s="41">
        <v>44.376900369003693</v>
      </c>
      <c r="H24" s="27">
        <f t="shared" si="0"/>
        <v>44.376900369003693</v>
      </c>
    </row>
    <row r="25" spans="2:8" x14ac:dyDescent="0.3">
      <c r="B25" s="28" t="s">
        <v>75</v>
      </c>
      <c r="C25" s="18"/>
      <c r="D25" s="19" t="s">
        <v>76</v>
      </c>
      <c r="E25" s="20" t="s">
        <v>77</v>
      </c>
      <c r="F25" s="20">
        <v>12</v>
      </c>
      <c r="G25" s="21">
        <v>77.53</v>
      </c>
      <c r="H25" s="27">
        <f t="shared" si="0"/>
        <v>77.53</v>
      </c>
    </row>
    <row r="26" spans="2:8" x14ac:dyDescent="0.3">
      <c r="B26" s="28" t="s">
        <v>78</v>
      </c>
      <c r="C26" s="18" t="s">
        <v>79</v>
      </c>
      <c r="D26" s="19" t="s">
        <v>80</v>
      </c>
      <c r="E26" s="20" t="s">
        <v>81</v>
      </c>
      <c r="F26" s="20">
        <v>12</v>
      </c>
      <c r="G26" s="41">
        <v>33.268934010152286</v>
      </c>
      <c r="H26" s="27">
        <f t="shared" si="0"/>
        <v>33.268934010152286</v>
      </c>
    </row>
    <row r="27" spans="2:8" ht="15" thickBot="1" x14ac:dyDescent="0.35">
      <c r="B27" s="42" t="s">
        <v>82</v>
      </c>
      <c r="C27" s="43" t="s">
        <v>83</v>
      </c>
      <c r="D27" s="44" t="s">
        <v>84</v>
      </c>
      <c r="E27" s="45" t="s">
        <v>85</v>
      </c>
      <c r="F27" s="45">
        <v>12</v>
      </c>
      <c r="G27" s="46">
        <v>18.98366197183099</v>
      </c>
      <c r="H27" s="47">
        <f t="shared" si="0"/>
        <v>18.98366197183099</v>
      </c>
    </row>
    <row r="28" spans="2:8" ht="15" thickBot="1" x14ac:dyDescent="0.35">
      <c r="B28"/>
      <c r="C28"/>
      <c r="D28"/>
      <c r="E28"/>
      <c r="F28"/>
      <c r="G28"/>
      <c r="H28"/>
    </row>
    <row r="29" spans="2:8" ht="15" thickBot="1" x14ac:dyDescent="0.35">
      <c r="D29" s="22" t="s">
        <v>86</v>
      </c>
    </row>
  </sheetData>
  <sortState xmlns:xlrd2="http://schemas.microsoft.com/office/spreadsheetml/2017/richdata2" ref="B9:H22">
    <sortCondition ref="B9"/>
  </sortState>
  <mergeCells count="5">
    <mergeCell ref="C7:D7"/>
    <mergeCell ref="D2:H2"/>
    <mergeCell ref="G3:H3"/>
    <mergeCell ref="G4:H4"/>
    <mergeCell ref="F5:H5"/>
  </mergeCells>
  <phoneticPr fontId="4" type="noConversion"/>
  <pageMargins left="0.25" right="0.25" top="0.75" bottom="0.75" header="0.3" footer="0.3"/>
  <pageSetup scale="70" fitToHeight="0" orientation="portrait" r:id="rId1"/>
  <headerFooter>
    <oddFooter>&amp;L&amp;10GLUES &amp; SOLVENTS...&amp;C&amp;10A18  3-22&amp;R&amp;10&amp;P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BD1FC-1395-48AC-8715-7FADA3A7EF1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74B7FF-A333-4EE5-892F-30CEE5AAD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48AEFE-5CA7-4FC4-A364-24E348DC9D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18-Glues &amp; Solvents....</vt:lpstr>
      <vt:lpstr>'18-Glues &amp; Solvents....'!Print_Area</vt:lpstr>
      <vt:lpstr>'18-Glues &amp; Solvents....'!Print_Titles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dcterms:created xsi:type="dcterms:W3CDTF">2015-06-18T16:45:11Z</dcterms:created>
  <dcterms:modified xsi:type="dcterms:W3CDTF">2022-08-22T12:34:02Z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